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listaDeAlunos_IE-EIEE_22-11-201" sheetId="1" r:id="rId1"/>
  </sheets>
  <definedNames/>
  <calcPr fullCalcOnLoad="1"/>
</workbook>
</file>

<file path=xl/sharedStrings.xml><?xml version="1.0" encoding="utf-8"?>
<sst xmlns="http://schemas.openxmlformats.org/spreadsheetml/2006/main" count="56" uniqueCount="50">
  <si>
    <t>OLDEGAR AMÉRICO SANCHES SIMÕES</t>
  </si>
  <si>
    <t>PEDRO MANUEL RIBEIRO FERNANDES</t>
  </si>
  <si>
    <t>JÚLIO MIGUEL MASSANO DOS SANTOS</t>
  </si>
  <si>
    <t>SERGIU BORTA</t>
  </si>
  <si>
    <t>JESSICA DENISE KRAUSE</t>
  </si>
  <si>
    <t>ANA JIN YE</t>
  </si>
  <si>
    <t>ANA CATARINA VARÃO CANELAS</t>
  </si>
  <si>
    <t>ANDRÉ FILIPE GOMES FÉLIX</t>
  </si>
  <si>
    <t>JOÃO NUNO SILVA PICÃO OLIVEIRA</t>
  </si>
  <si>
    <t>INÊS RAQUEL DA CRUZ COUTO PIRES LEITÃO</t>
  </si>
  <si>
    <t>ANA PAULA BARBOSA BARROS PINHEIRO</t>
  </si>
  <si>
    <t>SARA DANIELA DE MATOS CARVALHO</t>
  </si>
  <si>
    <t>CAIO DIAS PESQUEIRA</t>
  </si>
  <si>
    <t>PEDRO MIGUEL EGREJA MENDES</t>
  </si>
  <si>
    <t>ZHU JIE</t>
  </si>
  <si>
    <t>JOÃO MANUEL GONÇALVES RIBEIRO</t>
  </si>
  <si>
    <t>SARA VANESSA DIAS TORRES</t>
  </si>
  <si>
    <t>DIOGO DE MORAIS FERREIRA SILVA</t>
  </si>
  <si>
    <t>MATHEUS DE PAULA COSTA</t>
  </si>
  <si>
    <t>ANA ISABEL NOGUEIRO GUERRA</t>
  </si>
  <si>
    <t>NUNO MIGUEL DIONISIO POTTE</t>
  </si>
  <si>
    <t>INÊS MARIA MARQUES MARTINS</t>
  </si>
  <si>
    <t>SEBASTIÃO DA COSTA GOMES</t>
  </si>
  <si>
    <t>IVAN EMANUEL RODRIGUES BAPTISTA DE SÁ</t>
  </si>
  <si>
    <t>RODRIGO NEVES AMARO</t>
  </si>
  <si>
    <t>FILIPE MIGUEL TORRES CORDEIRO</t>
  </si>
  <si>
    <t>TIAGO DE ASSIS MOREIRA GURGEL</t>
  </si>
  <si>
    <t>ANA ELIZABETH CAVALCANTI MURTA</t>
  </si>
  <si>
    <t>DANIELE CARVALHO</t>
  </si>
  <si>
    <t>ANTÓNIO AUGUSTO GONÇALVES SIMÕES</t>
  </si>
  <si>
    <t>DÉLCIO RICARDO TEIXEIRA DE OLIVEIRA</t>
  </si>
  <si>
    <t>ANA RITA DA SILVA OLIVEIRA</t>
  </si>
  <si>
    <t>VASCO LOBO FERREIRA</t>
  </si>
  <si>
    <t>SUSANA RITA COELHO VIEIRA</t>
  </si>
  <si>
    <t>ANA MARLI FREITAS PEREIRA</t>
  </si>
  <si>
    <t>NUNO FILIPE FERREIRA LOPES</t>
  </si>
  <si>
    <t>0-20</t>
  </si>
  <si>
    <t>F</t>
  </si>
  <si>
    <t>Tiago Nobre</t>
  </si>
  <si>
    <t>1º teste</t>
  </si>
  <si>
    <t>2º teste</t>
  </si>
  <si>
    <t>FRANCISCO MANUEL ALVES CARNEIRO</t>
  </si>
  <si>
    <t>Justificações</t>
  </si>
  <si>
    <t>0-16,5</t>
  </si>
  <si>
    <t>Nº C- Nº E</t>
  </si>
  <si>
    <t>Nº Cert -Nº Err</t>
  </si>
  <si>
    <t>PAULO GUILHERME FILIPE CORREIA</t>
  </si>
  <si>
    <t>Média testes</t>
  </si>
  <si>
    <t>Bónus</t>
  </si>
  <si>
    <t>Nota final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</si>
</sst>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000000000"/>
    <numFmt numFmtId="178" formatCode="0.00000000000"/>
    <numFmt numFmtId="179" formatCode="0.000000000"/>
    <numFmt numFmtId="180" formatCode="0.00000000"/>
    <numFmt numFmtId="181" formatCode="0.0"/>
  </numFmts>
  <fonts count="47">
    <font>
      <sz val="10"/>
      <name val="Arial"/>
      <family val="0"/>
    </font>
    <font>
      <sz val="12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40"/>
      <name val="Arial"/>
      <family val="2"/>
    </font>
    <font>
      <sz val="10"/>
      <color indexed="50"/>
      <name val="Arial"/>
      <family val="2"/>
    </font>
    <font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00B0F0"/>
      <name val="Arial"/>
      <family val="2"/>
    </font>
    <font>
      <sz val="10"/>
      <color rgb="FF92D050"/>
      <name val="Arial"/>
      <family val="2"/>
    </font>
    <font>
      <sz val="10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4" applyNumberFormat="0" applyAlignment="0" applyProtection="0"/>
    <xf numFmtId="0" fontId="31" fillId="0" borderId="5" applyNumberFormat="0" applyFill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4" applyNumberFormat="0" applyAlignment="0" applyProtection="0"/>
    <xf numFmtId="0" fontId="34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6" fillId="20" borderId="7" applyNumberFormat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17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4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43" fillId="0" borderId="0" xfId="0" applyFont="1" applyAlignment="1">
      <alignment horizontal="left"/>
    </xf>
    <xf numFmtId="0" fontId="2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171" fontId="0" fillId="0" borderId="0" xfId="60" applyFont="1" applyAlignment="1">
      <alignment horizontal="left"/>
    </xf>
    <xf numFmtId="43" fontId="0" fillId="0" borderId="0" xfId="0" applyNumberFormat="1" applyFont="1" applyAlignment="1">
      <alignment/>
    </xf>
    <xf numFmtId="2" fontId="44" fillId="0" borderId="0" xfId="0" applyNumberFormat="1" applyFont="1" applyAlignment="1">
      <alignment horizontal="center"/>
    </xf>
    <xf numFmtId="171" fontId="44" fillId="0" borderId="0" xfId="60" applyFont="1" applyAlignment="1">
      <alignment horizontal="left"/>
    </xf>
    <xf numFmtId="171" fontId="45" fillId="0" borderId="0" xfId="60" applyFont="1" applyAlignment="1">
      <alignment horizontal="left"/>
    </xf>
    <xf numFmtId="171" fontId="42" fillId="0" borderId="0" xfId="60" applyFont="1" applyAlignment="1">
      <alignment horizontal="left"/>
    </xf>
    <xf numFmtId="0" fontId="44" fillId="0" borderId="0" xfId="0" applyFont="1" applyAlignment="1">
      <alignment horizontal="center"/>
    </xf>
    <xf numFmtId="0" fontId="46" fillId="0" borderId="0" xfId="0" applyFont="1" applyAlignment="1">
      <alignment horizontal="center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PageLayoutView="0" workbookViewId="0" topLeftCell="A1">
      <selection activeCell="I17" sqref="I17"/>
    </sheetView>
  </sheetViews>
  <sheetFormatPr defaultColWidth="21.28125" defaultRowHeight="12.75"/>
  <cols>
    <col min="1" max="1" width="14.28125" style="2" customWidth="1"/>
    <col min="2" max="2" width="31.28125" style="2" customWidth="1"/>
    <col min="3" max="3" width="15.140625" style="4" customWidth="1"/>
    <col min="4" max="4" width="15.00390625" style="4" customWidth="1"/>
    <col min="5" max="5" width="20.00390625" style="4" customWidth="1"/>
    <col min="6" max="8" width="14.28125" style="4" hidden="1" customWidth="1"/>
    <col min="9" max="9" width="16.8515625" style="6" customWidth="1"/>
    <col min="10" max="10" width="9.57421875" style="2" customWidth="1"/>
    <col min="11" max="11" width="11.28125" style="2" customWidth="1"/>
  </cols>
  <sheetData>
    <row r="1" spans="1:11" s="1" customFormat="1" ht="15">
      <c r="A1" s="2"/>
      <c r="B1" s="2"/>
      <c r="C1" s="3" t="s">
        <v>39</v>
      </c>
      <c r="D1" s="4"/>
      <c r="E1" s="5" t="s">
        <v>40</v>
      </c>
      <c r="F1" s="4"/>
      <c r="G1" s="4"/>
      <c r="H1" s="4"/>
      <c r="I1" s="6"/>
      <c r="J1" s="2"/>
      <c r="K1" s="2"/>
    </row>
    <row r="2" spans="1:11" s="1" customFormat="1" ht="15">
      <c r="A2" s="2"/>
      <c r="B2" s="2"/>
      <c r="C2" s="4" t="s">
        <v>44</v>
      </c>
      <c r="D2" s="4" t="s">
        <v>36</v>
      </c>
      <c r="E2" s="4" t="s">
        <v>45</v>
      </c>
      <c r="F2" s="4" t="s">
        <v>43</v>
      </c>
      <c r="G2" s="4" t="s">
        <v>42</v>
      </c>
      <c r="H2" s="5" t="s">
        <v>36</v>
      </c>
      <c r="I2" s="7" t="s">
        <v>47</v>
      </c>
      <c r="J2" s="2" t="s">
        <v>48</v>
      </c>
      <c r="K2" s="2" t="s">
        <v>49</v>
      </c>
    </row>
    <row r="3" spans="1:11" s="1" customFormat="1" ht="15">
      <c r="A3" s="8" t="s">
        <v>6</v>
      </c>
      <c r="B3" s="2"/>
      <c r="C3" s="4">
        <v>0</v>
      </c>
      <c r="D3" s="9">
        <f aca="true" t="shared" si="0" ref="D3:D41">C3*20/49</f>
        <v>0</v>
      </c>
      <c r="E3" s="4">
        <v>3</v>
      </c>
      <c r="F3" s="4">
        <f aca="true" t="shared" si="1" ref="F3:F20">E3*0.33</f>
        <v>0.99</v>
      </c>
      <c r="G3" s="4">
        <v>0.4</v>
      </c>
      <c r="H3" s="4">
        <f aca="true" t="shared" si="2" ref="H3:H27">F3+G3</f>
        <v>1.3900000000000001</v>
      </c>
      <c r="I3" s="10">
        <f aca="true" t="shared" si="3" ref="I3:I18">(7/13)*D3+(6/13)*H3</f>
        <v>0.6415384615384616</v>
      </c>
      <c r="J3" s="2">
        <v>2.5</v>
      </c>
      <c r="K3" s="11">
        <f>I3+J3</f>
        <v>3.1415384615384614</v>
      </c>
    </row>
    <row r="4" spans="1:11" s="1" customFormat="1" ht="15">
      <c r="A4" s="8" t="s">
        <v>27</v>
      </c>
      <c r="B4" s="2"/>
      <c r="C4" s="4">
        <v>19</v>
      </c>
      <c r="D4" s="12">
        <f t="shared" si="0"/>
        <v>7.755102040816326</v>
      </c>
      <c r="E4" s="4">
        <v>17</v>
      </c>
      <c r="F4" s="4">
        <f t="shared" si="1"/>
        <v>5.61</v>
      </c>
      <c r="G4" s="4">
        <v>0.7</v>
      </c>
      <c r="H4" s="4">
        <f t="shared" si="2"/>
        <v>6.3100000000000005</v>
      </c>
      <c r="I4" s="13">
        <f t="shared" si="3"/>
        <v>7.0881318681318675</v>
      </c>
      <c r="J4" s="2">
        <v>2.41</v>
      </c>
      <c r="K4" s="11">
        <f aca="true" t="shared" si="4" ref="K4:K41">I4+J4</f>
        <v>9.498131868131868</v>
      </c>
    </row>
    <row r="5" spans="1:11" s="1" customFormat="1" ht="15">
      <c r="A5" s="8" t="s">
        <v>19</v>
      </c>
      <c r="B5" s="2"/>
      <c r="C5" s="4">
        <v>15</v>
      </c>
      <c r="D5" s="9">
        <f t="shared" si="0"/>
        <v>6.122448979591836</v>
      </c>
      <c r="E5" s="4">
        <v>19</v>
      </c>
      <c r="F5" s="4">
        <f t="shared" si="1"/>
        <v>6.2700000000000005</v>
      </c>
      <c r="G5" s="4">
        <v>1.4</v>
      </c>
      <c r="H5" s="4">
        <f t="shared" si="2"/>
        <v>7.67</v>
      </c>
      <c r="I5" s="14">
        <f t="shared" si="3"/>
        <v>6.836703296703297</v>
      </c>
      <c r="J5" s="2">
        <v>2.12</v>
      </c>
      <c r="K5" s="11">
        <f t="shared" si="4"/>
        <v>8.956703296703296</v>
      </c>
    </row>
    <row r="6" spans="1:11" s="1" customFormat="1" ht="15">
      <c r="A6" s="8" t="s">
        <v>5</v>
      </c>
      <c r="B6" s="2"/>
      <c r="C6" s="4">
        <v>30</v>
      </c>
      <c r="D6" s="9">
        <f t="shared" si="0"/>
        <v>12.244897959183673</v>
      </c>
      <c r="E6" s="4">
        <v>21</v>
      </c>
      <c r="F6" s="4">
        <f t="shared" si="1"/>
        <v>6.930000000000001</v>
      </c>
      <c r="G6" s="4">
        <v>2.6</v>
      </c>
      <c r="H6" s="4">
        <f t="shared" si="2"/>
        <v>9.530000000000001</v>
      </c>
      <c r="I6" s="10">
        <f t="shared" si="3"/>
        <v>10.991868131868133</v>
      </c>
      <c r="J6" s="2">
        <v>2.5</v>
      </c>
      <c r="K6" s="11">
        <f t="shared" si="4"/>
        <v>13.491868131868133</v>
      </c>
    </row>
    <row r="7" spans="1:11" s="1" customFormat="1" ht="15">
      <c r="A7" s="8" t="s">
        <v>34</v>
      </c>
      <c r="B7" s="2"/>
      <c r="C7" s="4">
        <v>0</v>
      </c>
      <c r="D7" s="9">
        <f t="shared" si="0"/>
        <v>0</v>
      </c>
      <c r="E7" s="4">
        <v>4</v>
      </c>
      <c r="F7" s="4">
        <f t="shared" si="1"/>
        <v>1.32</v>
      </c>
      <c r="G7" s="4">
        <v>1.2</v>
      </c>
      <c r="H7" s="4">
        <f t="shared" si="2"/>
        <v>2.52</v>
      </c>
      <c r="I7" s="15">
        <f t="shared" si="3"/>
        <v>1.1630769230769231</v>
      </c>
      <c r="J7" s="2">
        <v>1.73</v>
      </c>
      <c r="K7" s="11">
        <f t="shared" si="4"/>
        <v>2.893076923076923</v>
      </c>
    </row>
    <row r="8" spans="1:11" s="1" customFormat="1" ht="15">
      <c r="A8" s="8" t="s">
        <v>10</v>
      </c>
      <c r="B8" s="2"/>
      <c r="C8" s="4">
        <v>8</v>
      </c>
      <c r="D8" s="9">
        <f t="shared" si="0"/>
        <v>3.2653061224489797</v>
      </c>
      <c r="E8" s="4">
        <v>6</v>
      </c>
      <c r="F8" s="4">
        <f t="shared" si="1"/>
        <v>1.98</v>
      </c>
      <c r="G8" s="4">
        <v>1.2</v>
      </c>
      <c r="H8" s="4">
        <f t="shared" si="2"/>
        <v>3.1799999999999997</v>
      </c>
      <c r="I8" s="15">
        <f t="shared" si="3"/>
        <v>3.225934065934066</v>
      </c>
      <c r="J8" s="2">
        <v>2.31</v>
      </c>
      <c r="K8" s="11">
        <f t="shared" si="4"/>
        <v>5.535934065934066</v>
      </c>
    </row>
    <row r="9" spans="1:11" s="1" customFormat="1" ht="15">
      <c r="A9" s="8" t="s">
        <v>31</v>
      </c>
      <c r="B9" s="2"/>
      <c r="C9" s="4">
        <v>13</v>
      </c>
      <c r="D9" s="9">
        <f t="shared" si="0"/>
        <v>5.3061224489795915</v>
      </c>
      <c r="E9" s="4">
        <v>19</v>
      </c>
      <c r="F9" s="4">
        <f t="shared" si="1"/>
        <v>6.2700000000000005</v>
      </c>
      <c r="G9" s="4">
        <v>1.9</v>
      </c>
      <c r="H9" s="16">
        <f t="shared" si="2"/>
        <v>8.17</v>
      </c>
      <c r="I9" s="13">
        <f t="shared" si="3"/>
        <v>6.627912087912088</v>
      </c>
      <c r="J9" s="2">
        <v>2.5</v>
      </c>
      <c r="K9" s="11">
        <f t="shared" si="4"/>
        <v>9.127912087912087</v>
      </c>
    </row>
    <row r="10" spans="1:11" s="1" customFormat="1" ht="15">
      <c r="A10" s="8" t="s">
        <v>7</v>
      </c>
      <c r="B10" s="2"/>
      <c r="C10" s="4">
        <v>0</v>
      </c>
      <c r="D10" s="9">
        <f t="shared" si="0"/>
        <v>0</v>
      </c>
      <c r="E10" s="4">
        <v>0</v>
      </c>
      <c r="F10" s="4">
        <f t="shared" si="1"/>
        <v>0</v>
      </c>
      <c r="G10" s="4">
        <v>0</v>
      </c>
      <c r="H10" s="4">
        <f t="shared" si="2"/>
        <v>0</v>
      </c>
      <c r="I10" s="15">
        <f t="shared" si="3"/>
        <v>0</v>
      </c>
      <c r="J10" s="2">
        <v>2.5</v>
      </c>
      <c r="K10" s="11">
        <f t="shared" si="4"/>
        <v>2.5</v>
      </c>
    </row>
    <row r="11" spans="1:11" s="1" customFormat="1" ht="15">
      <c r="A11" s="8" t="s">
        <v>29</v>
      </c>
      <c r="B11" s="2"/>
      <c r="C11" s="4">
        <v>22</v>
      </c>
      <c r="D11" s="9">
        <f t="shared" si="0"/>
        <v>8.979591836734693</v>
      </c>
      <c r="E11" s="4">
        <v>18</v>
      </c>
      <c r="F11" s="4">
        <f t="shared" si="1"/>
        <v>5.94</v>
      </c>
      <c r="G11" s="4">
        <v>2.3</v>
      </c>
      <c r="H11" s="4">
        <f t="shared" si="2"/>
        <v>8.24</v>
      </c>
      <c r="I11" s="10">
        <f t="shared" si="3"/>
        <v>8.638241758241758</v>
      </c>
      <c r="J11" s="2">
        <v>2.5</v>
      </c>
      <c r="K11" s="11">
        <f t="shared" si="4"/>
        <v>11.138241758241758</v>
      </c>
    </row>
    <row r="12" spans="1:11" s="1" customFormat="1" ht="15">
      <c r="A12" s="8" t="s">
        <v>12</v>
      </c>
      <c r="B12" s="2"/>
      <c r="C12" s="4">
        <v>16</v>
      </c>
      <c r="D12" s="9">
        <f t="shared" si="0"/>
        <v>6.530612244897959</v>
      </c>
      <c r="E12" s="4">
        <v>26</v>
      </c>
      <c r="F12" s="4">
        <f t="shared" si="1"/>
        <v>8.58</v>
      </c>
      <c r="G12" s="4">
        <v>1.9</v>
      </c>
      <c r="H12" s="4">
        <f t="shared" si="2"/>
        <v>10.48</v>
      </c>
      <c r="I12" s="10">
        <f t="shared" si="3"/>
        <v>8.353406593406593</v>
      </c>
      <c r="J12" s="2">
        <v>2.5</v>
      </c>
      <c r="K12" s="11">
        <f t="shared" si="4"/>
        <v>10.853406593406593</v>
      </c>
    </row>
    <row r="13" spans="1:11" s="1" customFormat="1" ht="15">
      <c r="A13" s="8" t="s">
        <v>28</v>
      </c>
      <c r="B13" s="2"/>
      <c r="C13" s="4">
        <v>2</v>
      </c>
      <c r="D13" s="9">
        <f t="shared" si="0"/>
        <v>0.8163265306122449</v>
      </c>
      <c r="E13" s="4">
        <v>20</v>
      </c>
      <c r="F13" s="4">
        <f t="shared" si="1"/>
        <v>6.6000000000000005</v>
      </c>
      <c r="G13" s="4">
        <v>0.7</v>
      </c>
      <c r="H13" s="16">
        <f t="shared" si="2"/>
        <v>7.300000000000001</v>
      </c>
      <c r="I13" s="15">
        <f t="shared" si="3"/>
        <v>3.8087912087912095</v>
      </c>
      <c r="J13" s="2">
        <v>1.44</v>
      </c>
      <c r="K13" s="11">
        <f t="shared" si="4"/>
        <v>5.248791208791209</v>
      </c>
    </row>
    <row r="14" spans="1:11" s="1" customFormat="1" ht="15">
      <c r="A14" s="8" t="s">
        <v>30</v>
      </c>
      <c r="B14" s="2"/>
      <c r="C14" s="4">
        <v>0</v>
      </c>
      <c r="D14" s="9">
        <f t="shared" si="0"/>
        <v>0</v>
      </c>
      <c r="E14" s="4">
        <v>3</v>
      </c>
      <c r="F14" s="4">
        <f t="shared" si="1"/>
        <v>0.99</v>
      </c>
      <c r="G14" s="4">
        <v>0.7</v>
      </c>
      <c r="H14" s="4">
        <f t="shared" si="2"/>
        <v>1.69</v>
      </c>
      <c r="I14" s="15">
        <f t="shared" si="3"/>
        <v>0.78</v>
      </c>
      <c r="J14" s="2">
        <v>0.58</v>
      </c>
      <c r="K14" s="11">
        <f t="shared" si="4"/>
        <v>1.3599999999999999</v>
      </c>
    </row>
    <row r="15" spans="1:11" s="1" customFormat="1" ht="15">
      <c r="A15" s="8" t="s">
        <v>17</v>
      </c>
      <c r="B15" s="2"/>
      <c r="C15" s="4">
        <v>11</v>
      </c>
      <c r="D15" s="9">
        <f t="shared" si="0"/>
        <v>4.489795918367347</v>
      </c>
      <c r="E15" s="4">
        <v>0</v>
      </c>
      <c r="F15" s="4">
        <f t="shared" si="1"/>
        <v>0</v>
      </c>
      <c r="G15" s="4">
        <v>0</v>
      </c>
      <c r="H15" s="4">
        <f t="shared" si="2"/>
        <v>0</v>
      </c>
      <c r="I15" s="15">
        <f t="shared" si="3"/>
        <v>2.4175824175824174</v>
      </c>
      <c r="J15" s="2">
        <v>0</v>
      </c>
      <c r="K15" s="11">
        <f t="shared" si="4"/>
        <v>2.4175824175824174</v>
      </c>
    </row>
    <row r="16" spans="1:11" s="1" customFormat="1" ht="15">
      <c r="A16" s="8" t="s">
        <v>25</v>
      </c>
      <c r="B16" s="2"/>
      <c r="C16" s="4">
        <v>6</v>
      </c>
      <c r="D16" s="9">
        <f t="shared" si="0"/>
        <v>2.4489795918367347</v>
      </c>
      <c r="E16" s="4">
        <v>14</v>
      </c>
      <c r="F16" s="4">
        <f t="shared" si="1"/>
        <v>4.62</v>
      </c>
      <c r="G16" s="4">
        <v>1.4</v>
      </c>
      <c r="H16" s="4">
        <f t="shared" si="2"/>
        <v>6.02</v>
      </c>
      <c r="I16" s="15">
        <f t="shared" si="3"/>
        <v>4.097142857142857</v>
      </c>
      <c r="J16" s="2">
        <v>1.92</v>
      </c>
      <c r="K16" s="11">
        <f t="shared" si="4"/>
        <v>6.017142857142857</v>
      </c>
    </row>
    <row r="17" spans="1:11" s="1" customFormat="1" ht="15">
      <c r="A17" s="8" t="s">
        <v>41</v>
      </c>
      <c r="B17" s="2"/>
      <c r="C17" s="4">
        <v>25</v>
      </c>
      <c r="D17" s="12">
        <f t="shared" si="0"/>
        <v>10.204081632653061</v>
      </c>
      <c r="E17" s="4">
        <v>2</v>
      </c>
      <c r="F17" s="4">
        <f t="shared" si="1"/>
        <v>0.66</v>
      </c>
      <c r="G17" s="4">
        <v>0</v>
      </c>
      <c r="H17" s="4">
        <f t="shared" si="2"/>
        <v>0.66</v>
      </c>
      <c r="I17" s="15">
        <f t="shared" si="3"/>
        <v>5.7991208791208795</v>
      </c>
      <c r="J17" s="2">
        <v>2.5</v>
      </c>
      <c r="K17" s="11">
        <f t="shared" si="4"/>
        <v>8.29912087912088</v>
      </c>
    </row>
    <row r="18" spans="1:11" s="1" customFormat="1" ht="15">
      <c r="A18" s="8" t="s">
        <v>21</v>
      </c>
      <c r="B18" s="2"/>
      <c r="C18" s="4">
        <v>31</v>
      </c>
      <c r="D18" s="9">
        <f t="shared" si="0"/>
        <v>12.653061224489797</v>
      </c>
      <c r="E18" s="4">
        <v>30</v>
      </c>
      <c r="F18" s="4">
        <f t="shared" si="1"/>
        <v>9.9</v>
      </c>
      <c r="G18" s="4">
        <v>2</v>
      </c>
      <c r="H18" s="4">
        <f t="shared" si="2"/>
        <v>11.9</v>
      </c>
      <c r="I18" s="10">
        <f t="shared" si="3"/>
        <v>12.305494505494504</v>
      </c>
      <c r="J18" s="2">
        <v>2.5</v>
      </c>
      <c r="K18" s="11">
        <f t="shared" si="4"/>
        <v>14.805494505494504</v>
      </c>
    </row>
    <row r="19" spans="1:11" s="1" customFormat="1" ht="15">
      <c r="A19" s="8" t="s">
        <v>9</v>
      </c>
      <c r="B19" s="2"/>
      <c r="C19" s="4" t="s">
        <v>37</v>
      </c>
      <c r="D19" s="9" t="e">
        <f t="shared" si="0"/>
        <v>#VALUE!</v>
      </c>
      <c r="E19" s="4">
        <v>7</v>
      </c>
      <c r="F19" s="4">
        <f t="shared" si="1"/>
        <v>2.31</v>
      </c>
      <c r="G19" s="4">
        <v>0</v>
      </c>
      <c r="H19" s="4">
        <f t="shared" si="2"/>
        <v>2.31</v>
      </c>
      <c r="I19" s="10" t="s">
        <v>37</v>
      </c>
      <c r="J19" s="2">
        <v>0.96</v>
      </c>
      <c r="K19" s="11" t="e">
        <f t="shared" si="4"/>
        <v>#VALUE!</v>
      </c>
    </row>
    <row r="20" spans="1:11" s="1" customFormat="1" ht="15">
      <c r="A20" s="8" t="s">
        <v>23</v>
      </c>
      <c r="B20" s="2"/>
      <c r="C20" s="4">
        <v>28</v>
      </c>
      <c r="D20" s="9">
        <f t="shared" si="0"/>
        <v>11.428571428571429</v>
      </c>
      <c r="E20" s="4">
        <v>33</v>
      </c>
      <c r="F20" s="4">
        <f t="shared" si="1"/>
        <v>10.89</v>
      </c>
      <c r="G20" s="4">
        <v>1.5</v>
      </c>
      <c r="H20" s="4">
        <f t="shared" si="2"/>
        <v>12.39</v>
      </c>
      <c r="I20" s="10">
        <f aca="true" t="shared" si="5" ref="I20:I27">(7/13)*D20+(6/13)*H20</f>
        <v>11.872307692307693</v>
      </c>
      <c r="J20" s="2">
        <v>2.5</v>
      </c>
      <c r="K20" s="11">
        <f t="shared" si="4"/>
        <v>14.372307692307693</v>
      </c>
    </row>
    <row r="21" spans="1:11" s="1" customFormat="1" ht="15">
      <c r="A21" s="8" t="s">
        <v>4</v>
      </c>
      <c r="B21" s="2"/>
      <c r="C21" s="4">
        <v>0</v>
      </c>
      <c r="D21" s="9">
        <f t="shared" si="0"/>
        <v>0</v>
      </c>
      <c r="E21" s="4">
        <v>0</v>
      </c>
      <c r="F21" s="4">
        <v>0</v>
      </c>
      <c r="G21" s="4">
        <v>0</v>
      </c>
      <c r="H21" s="4">
        <f t="shared" si="2"/>
        <v>0</v>
      </c>
      <c r="I21" s="15">
        <f t="shared" si="5"/>
        <v>0</v>
      </c>
      <c r="J21" s="2">
        <v>0.19</v>
      </c>
      <c r="K21" s="11">
        <f t="shared" si="4"/>
        <v>0.19</v>
      </c>
    </row>
    <row r="22" spans="1:11" s="1" customFormat="1" ht="15">
      <c r="A22" s="8" t="s">
        <v>15</v>
      </c>
      <c r="B22" s="2"/>
      <c r="C22" s="4">
        <v>40</v>
      </c>
      <c r="D22" s="9">
        <f t="shared" si="0"/>
        <v>16.3265306122449</v>
      </c>
      <c r="E22" s="4">
        <v>40</v>
      </c>
      <c r="F22" s="4">
        <f aca="true" t="shared" si="6" ref="F22:F27">E22*0.33</f>
        <v>13.200000000000001</v>
      </c>
      <c r="G22" s="4">
        <v>1.8</v>
      </c>
      <c r="H22" s="4">
        <f t="shared" si="2"/>
        <v>15.000000000000002</v>
      </c>
      <c r="I22" s="10">
        <f t="shared" si="5"/>
        <v>15.714285714285715</v>
      </c>
      <c r="J22" s="2">
        <v>2.5</v>
      </c>
      <c r="K22" s="11">
        <f t="shared" si="4"/>
        <v>18.214285714285715</v>
      </c>
    </row>
    <row r="23" spans="1:11" s="1" customFormat="1" ht="15">
      <c r="A23" s="8" t="s">
        <v>8</v>
      </c>
      <c r="B23" s="2"/>
      <c r="C23" s="4">
        <v>38</v>
      </c>
      <c r="D23" s="9">
        <f t="shared" si="0"/>
        <v>15.510204081632653</v>
      </c>
      <c r="E23" s="4">
        <v>41</v>
      </c>
      <c r="F23" s="4">
        <f t="shared" si="6"/>
        <v>13.530000000000001</v>
      </c>
      <c r="G23" s="4">
        <v>2</v>
      </c>
      <c r="H23" s="4">
        <f t="shared" si="2"/>
        <v>15.530000000000001</v>
      </c>
      <c r="I23" s="10">
        <f t="shared" si="5"/>
        <v>15.51934065934066</v>
      </c>
      <c r="J23" s="2">
        <v>2.21</v>
      </c>
      <c r="K23" s="11">
        <f t="shared" si="4"/>
        <v>17.72934065934066</v>
      </c>
    </row>
    <row r="24" spans="1:11" s="1" customFormat="1" ht="15">
      <c r="A24" s="8" t="s">
        <v>2</v>
      </c>
      <c r="B24" s="2"/>
      <c r="C24" s="4">
        <v>28</v>
      </c>
      <c r="D24" s="9">
        <f t="shared" si="0"/>
        <v>11.428571428571429</v>
      </c>
      <c r="E24" s="4">
        <v>32</v>
      </c>
      <c r="F24" s="4">
        <f t="shared" si="6"/>
        <v>10.56</v>
      </c>
      <c r="G24" s="4">
        <v>2.8</v>
      </c>
      <c r="H24" s="4">
        <f t="shared" si="2"/>
        <v>13.36</v>
      </c>
      <c r="I24" s="10">
        <f t="shared" si="5"/>
        <v>12.32</v>
      </c>
      <c r="J24" s="2">
        <v>2.5</v>
      </c>
      <c r="K24" s="11">
        <f t="shared" si="4"/>
        <v>14.82</v>
      </c>
    </row>
    <row r="25" spans="1:11" s="1" customFormat="1" ht="15">
      <c r="A25" s="8" t="s">
        <v>18</v>
      </c>
      <c r="B25" s="2"/>
      <c r="C25" s="4">
        <v>20</v>
      </c>
      <c r="D25" s="9">
        <f t="shared" si="0"/>
        <v>8.16326530612245</v>
      </c>
      <c r="E25" s="4">
        <v>26</v>
      </c>
      <c r="F25" s="4">
        <f t="shared" si="6"/>
        <v>8.58</v>
      </c>
      <c r="G25" s="4">
        <v>0.9</v>
      </c>
      <c r="H25" s="4">
        <f t="shared" si="2"/>
        <v>9.48</v>
      </c>
      <c r="I25" s="10">
        <f t="shared" si="5"/>
        <v>8.77098901098901</v>
      </c>
      <c r="J25" s="2">
        <v>2.5</v>
      </c>
      <c r="K25" s="11">
        <f t="shared" si="4"/>
        <v>11.27098901098901</v>
      </c>
    </row>
    <row r="26" spans="1:11" s="1" customFormat="1" ht="15">
      <c r="A26" s="8" t="s">
        <v>35</v>
      </c>
      <c r="B26" s="2"/>
      <c r="C26" s="4">
        <v>14</v>
      </c>
      <c r="D26" s="4">
        <f t="shared" si="0"/>
        <v>5.714285714285714</v>
      </c>
      <c r="E26" s="4">
        <v>28</v>
      </c>
      <c r="F26" s="4">
        <f t="shared" si="6"/>
        <v>9.24</v>
      </c>
      <c r="G26" s="4">
        <v>2.1</v>
      </c>
      <c r="H26" s="4">
        <f t="shared" si="2"/>
        <v>11.34</v>
      </c>
      <c r="I26" s="10">
        <f t="shared" si="5"/>
        <v>8.310769230769232</v>
      </c>
      <c r="J26" s="2">
        <v>1</v>
      </c>
      <c r="K26" s="11">
        <f t="shared" si="4"/>
        <v>9.310769230769232</v>
      </c>
    </row>
    <row r="27" spans="1:11" s="1" customFormat="1" ht="15">
      <c r="A27" s="8" t="s">
        <v>20</v>
      </c>
      <c r="B27" s="2"/>
      <c r="C27" s="4">
        <v>15</v>
      </c>
      <c r="D27" s="9">
        <f t="shared" si="0"/>
        <v>6.122448979591836</v>
      </c>
      <c r="E27" s="4">
        <v>17</v>
      </c>
      <c r="F27" s="4">
        <f t="shared" si="6"/>
        <v>5.61</v>
      </c>
      <c r="G27" s="4">
        <v>0.7</v>
      </c>
      <c r="H27" s="4">
        <f t="shared" si="2"/>
        <v>6.3100000000000005</v>
      </c>
      <c r="I27" s="15">
        <f t="shared" si="5"/>
        <v>6.20901098901099</v>
      </c>
      <c r="J27" s="2">
        <v>2.5</v>
      </c>
      <c r="K27" s="11">
        <f t="shared" si="4"/>
        <v>8.70901098901099</v>
      </c>
    </row>
    <row r="28" spans="1:11" s="1" customFormat="1" ht="15">
      <c r="A28" s="8" t="s">
        <v>0</v>
      </c>
      <c r="B28" s="2"/>
      <c r="C28" s="4">
        <v>6</v>
      </c>
      <c r="D28" s="9">
        <f t="shared" si="0"/>
        <v>2.4489795918367347</v>
      </c>
      <c r="E28" s="4" t="s">
        <v>37</v>
      </c>
      <c r="F28" s="4"/>
      <c r="G28" s="4"/>
      <c r="H28" s="4"/>
      <c r="I28" s="6" t="s">
        <v>37</v>
      </c>
      <c r="J28" s="2"/>
      <c r="K28" s="11" t="e">
        <f t="shared" si="4"/>
        <v>#VALUE!</v>
      </c>
    </row>
    <row r="29" spans="1:11" s="1" customFormat="1" ht="15">
      <c r="A29" s="8" t="s">
        <v>46</v>
      </c>
      <c r="B29" s="2"/>
      <c r="C29" s="4">
        <v>37</v>
      </c>
      <c r="D29" s="9">
        <f t="shared" si="0"/>
        <v>15.10204081632653</v>
      </c>
      <c r="E29" s="4">
        <v>46</v>
      </c>
      <c r="F29" s="4">
        <f aca="true" t="shared" si="7" ref="F29:F42">E29*0.33</f>
        <v>15.180000000000001</v>
      </c>
      <c r="G29" s="4">
        <v>3</v>
      </c>
      <c r="H29" s="4">
        <f aca="true" t="shared" si="8" ref="H29:H41">F29+G29</f>
        <v>18.18</v>
      </c>
      <c r="I29" s="10">
        <f>(7/13)*D29+(6/13)*H29</f>
        <v>16.52263736263736</v>
      </c>
      <c r="J29" s="2">
        <v>2.5</v>
      </c>
      <c r="K29" s="11">
        <f t="shared" si="4"/>
        <v>19.02263736263736</v>
      </c>
    </row>
    <row r="30" spans="1:11" s="1" customFormat="1" ht="15">
      <c r="A30" s="8" t="s">
        <v>1</v>
      </c>
      <c r="B30" s="2"/>
      <c r="C30" s="4">
        <v>39</v>
      </c>
      <c r="D30" s="9">
        <f t="shared" si="0"/>
        <v>15.918367346938776</v>
      </c>
      <c r="E30" s="4">
        <v>32</v>
      </c>
      <c r="F30" s="4">
        <f t="shared" si="7"/>
        <v>10.56</v>
      </c>
      <c r="G30" s="4">
        <v>1.6</v>
      </c>
      <c r="H30" s="4">
        <f t="shared" si="8"/>
        <v>12.16</v>
      </c>
      <c r="I30" s="10">
        <f>(7/13)*D30+(6/13)*H30</f>
        <v>14.183736263736265</v>
      </c>
      <c r="J30" s="2">
        <v>2.5</v>
      </c>
      <c r="K30" s="11">
        <f t="shared" si="4"/>
        <v>16.683736263736265</v>
      </c>
    </row>
    <row r="31" spans="1:11" s="1" customFormat="1" ht="15">
      <c r="A31" s="8" t="s">
        <v>13</v>
      </c>
      <c r="B31" s="2"/>
      <c r="C31" s="4">
        <v>30</v>
      </c>
      <c r="D31" s="9">
        <f t="shared" si="0"/>
        <v>12.244897959183673</v>
      </c>
      <c r="E31" s="4">
        <v>34</v>
      </c>
      <c r="F31" s="4">
        <f t="shared" si="7"/>
        <v>11.22</v>
      </c>
      <c r="G31" s="4">
        <v>2.1</v>
      </c>
      <c r="H31" s="4">
        <f t="shared" si="8"/>
        <v>13.32</v>
      </c>
      <c r="I31" s="10">
        <f>(7/13)*D31+(6/13)*H31</f>
        <v>12.741098901098901</v>
      </c>
      <c r="J31" s="2">
        <v>2.5</v>
      </c>
      <c r="K31" s="11">
        <f t="shared" si="4"/>
        <v>15.241098901098901</v>
      </c>
    </row>
    <row r="32" spans="1:11" s="1" customFormat="1" ht="15">
      <c r="A32" s="8" t="s">
        <v>24</v>
      </c>
      <c r="B32" s="2"/>
      <c r="C32" s="4">
        <v>9</v>
      </c>
      <c r="D32" s="9">
        <f t="shared" si="0"/>
        <v>3.673469387755102</v>
      </c>
      <c r="E32" s="4">
        <v>24</v>
      </c>
      <c r="F32" s="4">
        <f t="shared" si="7"/>
        <v>7.92</v>
      </c>
      <c r="G32" s="4">
        <v>1.1</v>
      </c>
      <c r="H32" s="17">
        <f t="shared" si="8"/>
        <v>9.02</v>
      </c>
      <c r="I32" s="15">
        <f>(7/13)*D32+(6/13)*H32</f>
        <v>6.141098901098901</v>
      </c>
      <c r="J32" s="2">
        <v>2.5</v>
      </c>
      <c r="K32" s="11">
        <f t="shared" si="4"/>
        <v>8.6410989010989</v>
      </c>
    </row>
    <row r="33" spans="1:11" s="1" customFormat="1" ht="15">
      <c r="A33" s="8" t="s">
        <v>11</v>
      </c>
      <c r="B33" s="2"/>
      <c r="C33" s="4">
        <v>3</v>
      </c>
      <c r="D33" s="9">
        <f t="shared" si="0"/>
        <v>1.2244897959183674</v>
      </c>
      <c r="E33" s="4" t="s">
        <v>37</v>
      </c>
      <c r="F33" s="4" t="e">
        <f t="shared" si="7"/>
        <v>#VALUE!</v>
      </c>
      <c r="G33" s="4"/>
      <c r="H33" s="4" t="e">
        <f t="shared" si="8"/>
        <v>#VALUE!</v>
      </c>
      <c r="I33" s="10" t="s">
        <v>37</v>
      </c>
      <c r="J33" s="2"/>
      <c r="K33" s="11" t="e">
        <f t="shared" si="4"/>
        <v>#VALUE!</v>
      </c>
    </row>
    <row r="34" spans="1:11" s="1" customFormat="1" ht="15">
      <c r="A34" s="8" t="s">
        <v>16</v>
      </c>
      <c r="B34" s="2"/>
      <c r="C34" s="4">
        <v>9</v>
      </c>
      <c r="D34" s="9">
        <f t="shared" si="0"/>
        <v>3.673469387755102</v>
      </c>
      <c r="E34" s="4">
        <v>18</v>
      </c>
      <c r="F34" s="4">
        <f t="shared" si="7"/>
        <v>5.94</v>
      </c>
      <c r="G34" s="4">
        <v>1.8</v>
      </c>
      <c r="H34" s="4">
        <f t="shared" si="8"/>
        <v>7.74</v>
      </c>
      <c r="I34" s="15">
        <f aca="true" t="shared" si="9" ref="I34:I41">(7/13)*D34+(6/13)*H34</f>
        <v>5.5503296703296705</v>
      </c>
      <c r="J34" s="2">
        <v>2.5</v>
      </c>
      <c r="K34" s="11">
        <f t="shared" si="4"/>
        <v>8.05032967032967</v>
      </c>
    </row>
    <row r="35" spans="1:11" s="1" customFormat="1" ht="15">
      <c r="A35" s="8" t="s">
        <v>22</v>
      </c>
      <c r="B35" s="2"/>
      <c r="C35" s="4">
        <v>14</v>
      </c>
      <c r="D35" s="9">
        <f t="shared" si="0"/>
        <v>5.714285714285714</v>
      </c>
      <c r="E35" s="4">
        <v>15</v>
      </c>
      <c r="F35" s="4">
        <f t="shared" si="7"/>
        <v>4.95</v>
      </c>
      <c r="G35" s="4">
        <v>2.3</v>
      </c>
      <c r="H35" s="4">
        <f t="shared" si="8"/>
        <v>7.25</v>
      </c>
      <c r="I35" s="15">
        <f t="shared" si="9"/>
        <v>6.423076923076923</v>
      </c>
      <c r="J35" s="2">
        <v>2.5</v>
      </c>
      <c r="K35" s="11">
        <f t="shared" si="4"/>
        <v>8.923076923076923</v>
      </c>
    </row>
    <row r="36" spans="1:11" s="1" customFormat="1" ht="15">
      <c r="A36" s="8" t="s">
        <v>3</v>
      </c>
      <c r="B36" s="2"/>
      <c r="C36" s="4">
        <v>40</v>
      </c>
      <c r="D36" s="9">
        <f t="shared" si="0"/>
        <v>16.3265306122449</v>
      </c>
      <c r="E36" s="4">
        <v>46</v>
      </c>
      <c r="F36" s="4">
        <f t="shared" si="7"/>
        <v>15.180000000000001</v>
      </c>
      <c r="G36" s="4">
        <v>1.4</v>
      </c>
      <c r="H36" s="4">
        <f t="shared" si="8"/>
        <v>16.580000000000002</v>
      </c>
      <c r="I36" s="10">
        <f t="shared" si="9"/>
        <v>16.443516483516483</v>
      </c>
      <c r="J36" s="2">
        <v>2.5</v>
      </c>
      <c r="K36" s="11">
        <f t="shared" si="4"/>
        <v>18.943516483516483</v>
      </c>
    </row>
    <row r="37" spans="1:11" s="1" customFormat="1" ht="15">
      <c r="A37" s="8" t="s">
        <v>33</v>
      </c>
      <c r="B37" s="2"/>
      <c r="C37" s="4">
        <v>28</v>
      </c>
      <c r="D37" s="9">
        <f t="shared" si="0"/>
        <v>11.428571428571429</v>
      </c>
      <c r="E37" s="4">
        <v>30</v>
      </c>
      <c r="F37" s="4">
        <f t="shared" si="7"/>
        <v>9.9</v>
      </c>
      <c r="G37" s="4">
        <v>2.8</v>
      </c>
      <c r="H37" s="4">
        <f t="shared" si="8"/>
        <v>12.7</v>
      </c>
      <c r="I37" s="10">
        <f t="shared" si="9"/>
        <v>12.015384615384615</v>
      </c>
      <c r="J37" s="2">
        <v>2.5</v>
      </c>
      <c r="K37" s="11">
        <f t="shared" si="4"/>
        <v>14.515384615384615</v>
      </c>
    </row>
    <row r="38" spans="1:11" s="1" customFormat="1" ht="15">
      <c r="A38" s="8" t="s">
        <v>26</v>
      </c>
      <c r="B38" s="2"/>
      <c r="C38" s="4">
        <v>32</v>
      </c>
      <c r="D38" s="9">
        <f t="shared" si="0"/>
        <v>13.061224489795919</v>
      </c>
      <c r="E38" s="4">
        <v>33</v>
      </c>
      <c r="F38" s="4">
        <f t="shared" si="7"/>
        <v>10.89</v>
      </c>
      <c r="G38" s="4">
        <v>2.3</v>
      </c>
      <c r="H38" s="4">
        <f t="shared" si="8"/>
        <v>13.190000000000001</v>
      </c>
      <c r="I38" s="10">
        <f t="shared" si="9"/>
        <v>13.12065934065934</v>
      </c>
      <c r="J38" s="2">
        <v>2.5</v>
      </c>
      <c r="K38" s="11">
        <f t="shared" si="4"/>
        <v>15.62065934065934</v>
      </c>
    </row>
    <row r="39" spans="1:11" s="1" customFormat="1" ht="15">
      <c r="A39" s="8" t="s">
        <v>38</v>
      </c>
      <c r="B39" s="2"/>
      <c r="C39" s="4">
        <v>31</v>
      </c>
      <c r="D39" s="9">
        <f t="shared" si="0"/>
        <v>12.653061224489797</v>
      </c>
      <c r="E39" s="4">
        <v>27</v>
      </c>
      <c r="F39" s="4">
        <f t="shared" si="7"/>
        <v>8.91</v>
      </c>
      <c r="G39" s="4">
        <v>3</v>
      </c>
      <c r="H39" s="4">
        <f t="shared" si="8"/>
        <v>11.91</v>
      </c>
      <c r="I39" s="10">
        <f t="shared" si="9"/>
        <v>12.31010989010989</v>
      </c>
      <c r="J39" s="2">
        <v>2.5</v>
      </c>
      <c r="K39" s="11">
        <f t="shared" si="4"/>
        <v>14.81010989010989</v>
      </c>
    </row>
    <row r="40" spans="1:11" s="1" customFormat="1" ht="15">
      <c r="A40" s="8" t="s">
        <v>32</v>
      </c>
      <c r="B40" s="2"/>
      <c r="C40" s="4">
        <v>19</v>
      </c>
      <c r="D40" s="12">
        <f t="shared" si="0"/>
        <v>7.755102040816326</v>
      </c>
      <c r="E40" s="4">
        <v>17</v>
      </c>
      <c r="F40" s="4">
        <f t="shared" si="7"/>
        <v>5.61</v>
      </c>
      <c r="G40" s="4">
        <v>0.9</v>
      </c>
      <c r="H40" s="4">
        <f t="shared" si="8"/>
        <v>6.510000000000001</v>
      </c>
      <c r="I40" s="13">
        <f t="shared" si="9"/>
        <v>7.18043956043956</v>
      </c>
      <c r="J40" s="2">
        <v>2.5</v>
      </c>
      <c r="K40" s="11">
        <f t="shared" si="4"/>
        <v>9.68043956043956</v>
      </c>
    </row>
    <row r="41" spans="1:11" s="1" customFormat="1" ht="15">
      <c r="A41" s="8" t="s">
        <v>14</v>
      </c>
      <c r="B41" s="2"/>
      <c r="C41" s="4">
        <v>40</v>
      </c>
      <c r="D41" s="9">
        <f t="shared" si="0"/>
        <v>16.3265306122449</v>
      </c>
      <c r="E41" s="4">
        <v>38</v>
      </c>
      <c r="F41" s="4">
        <f t="shared" si="7"/>
        <v>12.540000000000001</v>
      </c>
      <c r="G41" s="4">
        <v>2.3</v>
      </c>
      <c r="H41" s="4">
        <f t="shared" si="8"/>
        <v>14.84</v>
      </c>
      <c r="I41" s="10">
        <f t="shared" si="9"/>
        <v>15.64043956043956</v>
      </c>
      <c r="J41" s="2">
        <v>2.5</v>
      </c>
      <c r="K41" s="11">
        <f t="shared" si="4"/>
        <v>18.14043956043956</v>
      </c>
    </row>
    <row r="42" spans="6:9" ht="12.75">
      <c r="F42" s="4">
        <f t="shared" si="7"/>
        <v>0</v>
      </c>
      <c r="I42" s="10"/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Pedro Leão</dc:creator>
  <cp:keywords/>
  <dc:description/>
  <cp:lastModifiedBy>Pedro Leão</cp:lastModifiedBy>
  <cp:lastPrinted>2017-01-10T00:23:11Z</cp:lastPrinted>
  <dcterms:created xsi:type="dcterms:W3CDTF">2016-11-22T14:45:04Z</dcterms:created>
  <dcterms:modified xsi:type="dcterms:W3CDTF">2017-01-10T00:39:26Z</dcterms:modified>
  <cp:category/>
  <cp:version/>
  <cp:contentType/>
  <cp:contentStatus/>
</cp:coreProperties>
</file>